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ontanaedu.sharepoint.com/sites/EducationAdvising/Shared Documents/GPA Calculator + Curriculum Forms/2026-27/Majors 26-27/"/>
    </mc:Choice>
  </mc:AlternateContent>
  <xr:revisionPtr revIDLastSave="85" documentId="13_ncr:1_{A2A19B7B-DC4B-43AB-AC78-F851702C4D18}" xr6:coauthVersionLast="47" xr6:coauthVersionMax="47" xr10:uidLastSave="{B3812233-75D8-4917-8FB7-4D65DF83329D}"/>
  <bookViews>
    <workbookView xWindow="24750" yWindow="1680" windowWidth="20085" windowHeight="12480" xr2:uid="{00000000-000D-0000-FFFF-FFFF00000000}"/>
  </bookViews>
  <sheets>
    <sheet name="Physics GPA Calculato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F25" i="1" s="1"/>
  <c r="C85" i="1"/>
  <c r="E47" i="1" l="1"/>
  <c r="F47" i="1" s="1"/>
  <c r="E46" i="1"/>
  <c r="F46" i="1" s="1"/>
  <c r="E45" i="1"/>
  <c r="F45" i="1" s="1"/>
  <c r="E44" i="1"/>
  <c r="F44" i="1" s="1"/>
  <c r="E43" i="1"/>
  <c r="F43" i="1" s="1"/>
  <c r="E42" i="1"/>
  <c r="F42" i="1" s="1"/>
  <c r="E41" i="1"/>
  <c r="F41" i="1" s="1"/>
  <c r="E40" i="1"/>
  <c r="F40" i="1" s="1"/>
  <c r="E39" i="1"/>
  <c r="F39" i="1" s="1"/>
  <c r="E38" i="1"/>
  <c r="F38" i="1" s="1"/>
  <c r="E33" i="1" l="1"/>
  <c r="E31" i="1"/>
  <c r="E30" i="1"/>
  <c r="E29" i="1"/>
  <c r="E28" i="1"/>
  <c r="E27" i="1"/>
  <c r="E26" i="1"/>
  <c r="E24" i="1"/>
  <c r="E23" i="1"/>
  <c r="E22" i="1"/>
  <c r="E21" i="1"/>
  <c r="E20" i="1"/>
  <c r="E19" i="1"/>
  <c r="E18" i="1"/>
  <c r="E17" i="1"/>
  <c r="E16" i="1"/>
  <c r="E15" i="1"/>
  <c r="F16" i="1" l="1"/>
  <c r="F17" i="1"/>
  <c r="F22" i="1" l="1"/>
  <c r="F23" i="1"/>
  <c r="F24" i="1"/>
  <c r="F26" i="1"/>
  <c r="F27" i="1"/>
  <c r="F28" i="1"/>
  <c r="F29" i="1"/>
  <c r="F30" i="1"/>
  <c r="F31" i="1"/>
  <c r="F33" i="1"/>
  <c r="B34" i="1" l="1"/>
  <c r="F18" i="1"/>
  <c r="F19" i="1"/>
  <c r="F20" i="1"/>
  <c r="F21" i="1"/>
  <c r="F15" i="1"/>
  <c r="B48" i="1" l="1"/>
  <c r="F34" i="1"/>
  <c r="F48" i="1" s="1"/>
  <c r="B49" i="1" l="1"/>
  <c r="B35" i="1"/>
</calcChain>
</file>

<file path=xl/sharedStrings.xml><?xml version="1.0" encoding="utf-8"?>
<sst xmlns="http://schemas.openxmlformats.org/spreadsheetml/2006/main" count="105" uniqueCount="98">
  <si>
    <t>GPA Calculator and Curriculum Form</t>
  </si>
  <si>
    <t>A</t>
  </si>
  <si>
    <t>Physics Teaching - Major</t>
  </si>
  <si>
    <t>A-</t>
  </si>
  <si>
    <t>Date:</t>
  </si>
  <si>
    <t>B</t>
  </si>
  <si>
    <t>Last Name:</t>
  </si>
  <si>
    <t>B-</t>
  </si>
  <si>
    <t>First Name:</t>
  </si>
  <si>
    <t>B+</t>
  </si>
  <si>
    <t xml:space="preserve">MSU ID: </t>
  </si>
  <si>
    <t>C</t>
  </si>
  <si>
    <t xml:space="preserve">Address: </t>
  </si>
  <si>
    <t>C-</t>
  </si>
  <si>
    <t>City:</t>
  </si>
  <si>
    <t>C+</t>
  </si>
  <si>
    <t>State:</t>
  </si>
  <si>
    <t>D</t>
  </si>
  <si>
    <t>Zip:</t>
  </si>
  <si>
    <t>D-</t>
  </si>
  <si>
    <t>Email:</t>
  </si>
  <si>
    <t>D+</t>
  </si>
  <si>
    <t>Phone:</t>
  </si>
  <si>
    <t>F</t>
  </si>
  <si>
    <t>Content Coursework</t>
  </si>
  <si>
    <t>Course</t>
  </si>
  <si>
    <t>Substitute Course (if applicable)</t>
  </si>
  <si>
    <t>Credits</t>
  </si>
  <si>
    <t>Grade</t>
  </si>
  <si>
    <t>Quality Factor</t>
  </si>
  <si>
    <t>Quality Pts</t>
  </si>
  <si>
    <t>ASTR 371  - Solar System Astronomy</t>
  </si>
  <si>
    <t>M 171Q or M 181Q - Calculus I</t>
  </si>
  <si>
    <t>M 172Q or M 182Q - Calculus II</t>
  </si>
  <si>
    <t>M 242 - Methods of Proof</t>
  </si>
  <si>
    <t>M 273 or M 283 - Multivariable Calculus</t>
  </si>
  <si>
    <t>M 274 or M 284 - Introduction to Differential Equation</t>
  </si>
  <si>
    <t>M 328 - Higher Math for Sec Teachers</t>
  </si>
  <si>
    <t>PHSX 224 - Physics III</t>
  </si>
  <si>
    <t>PHSX 240 - Honors Gen &amp; Mod Phys I</t>
  </si>
  <si>
    <t>PHSX 242 - Honors Gen &amp; Mod Phys II</t>
  </si>
  <si>
    <t>PHSX 261 - Laboratory Electronics I</t>
  </si>
  <si>
    <t>PHSX 301 - Mathematical Methods in the Physical Sciences</t>
  </si>
  <si>
    <t>PHSX 320 - Classical Mechanics</t>
  </si>
  <si>
    <t>PHSX 343 - Modern Physics</t>
  </si>
  <si>
    <t>PHSX 423 - Electricity and Magnetism I</t>
  </si>
  <si>
    <t>Physics Elective (3 credits)</t>
  </si>
  <si>
    <t>Total Credits (Content):</t>
  </si>
  <si>
    <t>Content Area GPA:</t>
  </si>
  <si>
    <t>Professional Coursework</t>
  </si>
  <si>
    <t>EDU 211D - Multicultural Education</t>
  </si>
  <si>
    <t>EDU 222IS or EDU 223IS - Educational Psychology</t>
  </si>
  <si>
    <t>EDU 347 - Managing the Learning Environment</t>
  </si>
  <si>
    <t>EDU 370 - Integrating Tech into Educ</t>
  </si>
  <si>
    <t>EDU 382 - Assessment, Curriculum, Instruction</t>
  </si>
  <si>
    <t>EDU 495R - Student Teaching</t>
  </si>
  <si>
    <t xml:space="preserve">EDM 403 - Methods: 5-12 Science </t>
  </si>
  <si>
    <t>EDP 304 - Practicum</t>
  </si>
  <si>
    <t>EDP 305 - Practicum Lab</t>
  </si>
  <si>
    <t>EDSP 306 - Exceptional Learners</t>
  </si>
  <si>
    <t>Total Credits (Major):</t>
  </si>
  <si>
    <t>Major GPA:</t>
  </si>
  <si>
    <t>Montana Assessment of Content Knowledge (MACK) Verification</t>
  </si>
  <si>
    <t>What is the Montana Assessment of Content Knowledge?</t>
  </si>
  <si>
    <t>The MACK is a tool developed by the Montana Office of Public Instruction to evaluate teacher candidates' content knowledge.</t>
  </si>
  <si>
    <t xml:space="preserve">Students must earn at least 7 points on the MACK and at least 2 points on each component to meet the MSU Teacher Education Program's requirements for graduation. </t>
  </si>
  <si>
    <t xml:space="preserve">The MACK comprises 3 components: Major GPA, the Praxis Subject Assessment, and a content knowledge assessment completed by the student's cooperating teacher. </t>
  </si>
  <si>
    <t>Major GPA (0-4 points; 3.00 required for admission to Teacher Education Program and student teaching)</t>
  </si>
  <si>
    <t>GPA</t>
  </si>
  <si>
    <t>Points</t>
  </si>
  <si>
    <t>3.50-4.00</t>
  </si>
  <si>
    <t>3.00-3.49</t>
  </si>
  <si>
    <t>2.65-2.99</t>
  </si>
  <si>
    <t>2.00-2.64</t>
  </si>
  <si>
    <t>Below 2.00</t>
  </si>
  <si>
    <t>Praxis Subject Assessment (0-3 points)</t>
  </si>
  <si>
    <t>Score</t>
  </si>
  <si>
    <t>Assessment of Content Knowledge During Student Teaching (0-3 points; completed by cooperating teacher)</t>
  </si>
  <si>
    <t>Assessment Score</t>
  </si>
  <si>
    <t>Advanced</t>
  </si>
  <si>
    <t>Proficient</t>
  </si>
  <si>
    <t>Basic</t>
  </si>
  <si>
    <t>Insufficient</t>
  </si>
  <si>
    <t>MACK Score</t>
  </si>
  <si>
    <t>Category</t>
  </si>
  <si>
    <t>Value/Score</t>
  </si>
  <si>
    <t>Major GPA</t>
  </si>
  <si>
    <t>Praxis</t>
  </si>
  <si>
    <t>Student Teaching Assessment</t>
  </si>
  <si>
    <t xml:space="preserve">Total Points: </t>
  </si>
  <si>
    <t>Catalog Year 2026-2027</t>
  </si>
  <si>
    <t>PHSX 256 - Solving Problems with Python</t>
  </si>
  <si>
    <t>STAT 332 - Statistics for Scientists &amp; Engineers</t>
  </si>
  <si>
    <t>Physics (Exam 5266)</t>
  </si>
  <si>
    <t>145-200</t>
  </si>
  <si>
    <t>130-144</t>
  </si>
  <si>
    <t>116-129</t>
  </si>
  <si>
    <t>Less than 116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</si>
</sst>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theme="1"/>
      <name val="Calibri "/>
    </font>
    <font>
      <sz val="11"/>
      <color theme="1"/>
      <name val="Calibri 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 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 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08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4" fillId="0" borderId="7" xfId="0" applyFont="1" applyBorder="1"/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2" fillId="0" borderId="0" xfId="0" applyFont="1"/>
    <xf numFmtId="0" fontId="7" fillId="0" borderId="3" xfId="0" applyFont="1" applyBorder="1"/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9" fillId="0" borderId="0" xfId="0" applyFont="1"/>
    <xf numFmtId="0" fontId="8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/>
    </xf>
    <xf numFmtId="0" fontId="1" fillId="0" borderId="33" xfId="0" applyFont="1" applyBorder="1"/>
    <xf numFmtId="0" fontId="8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8" fillId="0" borderId="3" xfId="0" applyFont="1" applyBorder="1"/>
    <xf numFmtId="0" fontId="3" fillId="0" borderId="3" xfId="0" applyFont="1" applyBorder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0" fontId="8" fillId="0" borderId="0" xfId="0" applyFont="1"/>
    <xf numFmtId="49" fontId="0" fillId="0" borderId="0" xfId="0" applyNumberFormat="1"/>
    <xf numFmtId="0" fontId="3" fillId="0" borderId="0" xfId="0" applyFont="1"/>
    <xf numFmtId="49" fontId="0" fillId="0" borderId="3" xfId="0" applyNumberFormat="1" applyBorder="1"/>
    <xf numFmtId="49" fontId="2" fillId="0" borderId="0" xfId="0" applyNumberFormat="1" applyFont="1" applyAlignment="1">
      <alignment horizontal="left"/>
    </xf>
    <xf numFmtId="0" fontId="6" fillId="0" borderId="27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2" fillId="0" borderId="16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2" fillId="0" borderId="2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/>
    </xf>
    <xf numFmtId="0" fontId="12" fillId="0" borderId="30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14" fillId="0" borderId="7" xfId="1" applyBorder="1" applyAlignment="1">
      <alignment horizontal="left" vertical="center"/>
    </xf>
    <xf numFmtId="0" fontId="15" fillId="0" borderId="39" xfId="0" applyFont="1" applyBorder="1"/>
    <xf numFmtId="0" fontId="15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left" vertical="center"/>
    </xf>
    <xf numFmtId="0" fontId="15" fillId="0" borderId="0" xfId="0" applyFont="1"/>
    <xf numFmtId="0" fontId="15" fillId="0" borderId="42" xfId="0" applyFont="1" applyBorder="1" applyAlignment="1">
      <alignment horizontal="center"/>
    </xf>
    <xf numFmtId="0" fontId="7" fillId="0" borderId="41" xfId="0" applyFont="1" applyBorder="1"/>
    <xf numFmtId="0" fontId="6" fillId="0" borderId="0" xfId="0" applyFont="1"/>
    <xf numFmtId="0" fontId="7" fillId="0" borderId="43" xfId="0" applyFont="1" applyBorder="1" applyAlignment="1">
      <alignment horizontal="center" wrapText="1"/>
    </xf>
    <xf numFmtId="0" fontId="7" fillId="0" borderId="19" xfId="0" applyFont="1" applyBorder="1" applyAlignment="1">
      <alignment horizontal="center"/>
    </xf>
    <xf numFmtId="0" fontId="6" fillId="0" borderId="43" xfId="0" applyFont="1" applyBorder="1" applyAlignment="1">
      <alignment horizontal="center" wrapText="1"/>
    </xf>
    <xf numFmtId="0" fontId="6" fillId="0" borderId="19" xfId="0" applyFont="1" applyBorder="1" applyAlignment="1">
      <alignment horizontal="center"/>
    </xf>
    <xf numFmtId="0" fontId="6" fillId="0" borderId="41" xfId="0" applyFont="1" applyBorder="1" applyAlignment="1">
      <alignment wrapText="1"/>
    </xf>
    <xf numFmtId="0" fontId="16" fillId="0" borderId="41" xfId="1" applyFont="1" applyBorder="1" applyAlignment="1">
      <alignment wrapText="1"/>
    </xf>
    <xf numFmtId="0" fontId="6" fillId="0" borderId="43" xfId="0" applyFont="1" applyBorder="1" applyAlignment="1">
      <alignment wrapText="1"/>
    </xf>
    <xf numFmtId="0" fontId="6" fillId="0" borderId="19" xfId="0" applyFont="1" applyBorder="1"/>
    <xf numFmtId="0" fontId="6" fillId="0" borderId="4" xfId="0" applyFont="1" applyBorder="1" applyAlignment="1">
      <alignment horizontal="center" wrapText="1"/>
    </xf>
    <xf numFmtId="0" fontId="6" fillId="0" borderId="44" xfId="0" applyFont="1" applyBorder="1" applyAlignment="1">
      <alignment horizontal="center"/>
    </xf>
    <xf numFmtId="0" fontId="15" fillId="0" borderId="3" xfId="0" applyFont="1" applyBorder="1"/>
    <xf numFmtId="0" fontId="15" fillId="0" borderId="45" xfId="0" applyFont="1" applyBorder="1" applyAlignment="1">
      <alignment horizontal="center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27" xfId="0" applyFont="1" applyBorder="1" applyAlignment="1">
      <alignment horizontal="center"/>
    </xf>
    <xf numFmtId="0" fontId="15" fillId="0" borderId="46" xfId="0" applyFont="1" applyBorder="1" applyAlignment="1">
      <alignment horizontal="center" wrapText="1"/>
    </xf>
    <xf numFmtId="0" fontId="15" fillId="0" borderId="47" xfId="0" applyFont="1" applyBorder="1" applyAlignment="1">
      <alignment horizontal="center"/>
    </xf>
    <xf numFmtId="0" fontId="15" fillId="0" borderId="48" xfId="0" applyFont="1" applyBorder="1" applyAlignment="1">
      <alignment horizontal="center"/>
    </xf>
    <xf numFmtId="0" fontId="15" fillId="0" borderId="19" xfId="0" applyFont="1" applyBorder="1" applyAlignment="1">
      <alignment horizontal="center" wrapText="1"/>
    </xf>
    <xf numFmtId="0" fontId="15" fillId="0" borderId="49" xfId="0" applyFont="1" applyBorder="1" applyAlignment="1">
      <alignment horizontal="center"/>
    </xf>
    <xf numFmtId="0" fontId="15" fillId="0" borderId="50" xfId="0" applyFont="1" applyBorder="1" applyAlignment="1">
      <alignment horizontal="center" wrapText="1"/>
    </xf>
    <xf numFmtId="0" fontId="15" fillId="0" borderId="51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12" fillId="0" borderId="38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montana.edu/fieldplacement/licensure/OPI%20Montana%20Assessment%20of%20Content%20Knowledge_ACC.pdf" TargetMode="External"/><Relationship Id="rId1" Type="http://schemas.openxmlformats.org/officeDocument/2006/relationships/hyperlink" Target="https://www.montana.edu/fieldplacement/praxis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"/>
  <sheetViews>
    <sheetView tabSelected="1" zoomScale="85" zoomScaleNormal="85" zoomScalePageLayoutView="85" workbookViewId="0"/>
  </sheetViews>
  <sheetFormatPr defaultColWidth="8.85546875" defaultRowHeight="15.75"/>
  <cols>
    <col min="1" max="2" width="53.42578125" style="1" customWidth="1"/>
    <col min="3" max="4" width="12.5703125" style="1" customWidth="1"/>
    <col min="5" max="5" width="10.7109375" style="8" hidden="1" customWidth="1"/>
    <col min="6" max="6" width="9.140625" style="1" hidden="1" customWidth="1"/>
    <col min="7" max="9" width="8.85546875" customWidth="1"/>
  </cols>
  <sheetData>
    <row r="1" spans="1:7" ht="26.25">
      <c r="A1" s="45" t="s">
        <v>0</v>
      </c>
      <c r="B1" s="20"/>
      <c r="C1" s="20"/>
      <c r="D1" s="20"/>
      <c r="E1" s="19" t="s">
        <v>1</v>
      </c>
      <c r="F1" s="19">
        <v>4</v>
      </c>
    </row>
    <row r="2" spans="1:7" ht="26.25">
      <c r="A2" s="20" t="s">
        <v>2</v>
      </c>
      <c r="B2" s="20"/>
      <c r="C2" s="20"/>
      <c r="D2" s="20"/>
      <c r="E2" s="19" t="s">
        <v>3</v>
      </c>
      <c r="F2" s="19">
        <v>3.7</v>
      </c>
    </row>
    <row r="3" spans="1:7" ht="16.5" thickBot="1">
      <c r="A3" s="37" t="s">
        <v>90</v>
      </c>
      <c r="B3" s="21"/>
      <c r="C3" s="37" t="s">
        <v>4</v>
      </c>
      <c r="D3" s="38"/>
      <c r="E3" s="19" t="s">
        <v>5</v>
      </c>
      <c r="F3" s="19">
        <v>3</v>
      </c>
    </row>
    <row r="4" spans="1:7">
      <c r="A4" s="39" t="s">
        <v>6</v>
      </c>
      <c r="D4" s="8"/>
      <c r="E4" s="19" t="s">
        <v>7</v>
      </c>
      <c r="F4" s="19">
        <v>2.7</v>
      </c>
    </row>
    <row r="5" spans="1:7">
      <c r="A5" s="39" t="s">
        <v>8</v>
      </c>
      <c r="C5" s="40"/>
      <c r="D5" s="40"/>
      <c r="E5" s="19" t="s">
        <v>9</v>
      </c>
      <c r="F5" s="19">
        <v>3.3</v>
      </c>
    </row>
    <row r="6" spans="1:7">
      <c r="A6" s="39" t="s">
        <v>10</v>
      </c>
      <c r="C6" s="40"/>
      <c r="D6" s="40"/>
      <c r="E6" s="19" t="s">
        <v>11</v>
      </c>
      <c r="F6" s="19">
        <v>2</v>
      </c>
    </row>
    <row r="7" spans="1:7">
      <c r="A7" s="41" t="s">
        <v>12</v>
      </c>
      <c r="B7" s="42"/>
      <c r="D7" s="42"/>
      <c r="E7" s="19" t="s">
        <v>13</v>
      </c>
      <c r="F7" s="19">
        <v>1.7</v>
      </c>
    </row>
    <row r="8" spans="1:7">
      <c r="A8" s="41" t="s">
        <v>14</v>
      </c>
      <c r="B8" s="42"/>
      <c r="C8" s="43"/>
      <c r="D8" s="42"/>
      <c r="E8" s="19" t="s">
        <v>15</v>
      </c>
      <c r="F8" s="19">
        <v>2.2999999999999998</v>
      </c>
    </row>
    <row r="9" spans="1:7">
      <c r="A9" s="41" t="s">
        <v>16</v>
      </c>
      <c r="B9" s="42"/>
      <c r="C9" s="43"/>
      <c r="D9" s="42"/>
      <c r="E9" s="19" t="s">
        <v>17</v>
      </c>
      <c r="F9" s="19">
        <v>1</v>
      </c>
    </row>
    <row r="10" spans="1:7">
      <c r="A10" s="41" t="s">
        <v>18</v>
      </c>
      <c r="B10" s="42"/>
      <c r="C10" s="43"/>
      <c r="D10" s="42"/>
      <c r="E10" s="19" t="s">
        <v>19</v>
      </c>
      <c r="F10" s="19">
        <v>0.7</v>
      </c>
    </row>
    <row r="11" spans="1:7">
      <c r="A11" s="41" t="s">
        <v>20</v>
      </c>
      <c r="B11" s="42"/>
      <c r="C11" s="43"/>
      <c r="D11" s="42"/>
      <c r="E11" s="19" t="s">
        <v>21</v>
      </c>
      <c r="F11" s="19">
        <v>1.3</v>
      </c>
    </row>
    <row r="12" spans="1:7" ht="16.5" thickBot="1">
      <c r="A12" s="37" t="s">
        <v>22</v>
      </c>
      <c r="B12" s="44"/>
      <c r="C12" s="38"/>
      <c r="D12" s="44"/>
      <c r="E12" s="19" t="s">
        <v>23</v>
      </c>
      <c r="F12" s="19">
        <v>0</v>
      </c>
    </row>
    <row r="13" spans="1:7" ht="33.75" customHeight="1" thickBot="1">
      <c r="A13" s="27" t="s">
        <v>24</v>
      </c>
      <c r="B13" s="31"/>
      <c r="C13" s="31"/>
      <c r="D13" s="31"/>
      <c r="E13"/>
      <c r="F13"/>
    </row>
    <row r="14" spans="1:7" ht="18" customHeight="1" thickBot="1">
      <c r="A14" s="49" t="s">
        <v>25</v>
      </c>
      <c r="B14" s="30" t="s">
        <v>26</v>
      </c>
      <c r="C14" s="2" t="s">
        <v>27</v>
      </c>
      <c r="D14" s="2" t="s">
        <v>28</v>
      </c>
      <c r="E14" s="5" t="s">
        <v>29</v>
      </c>
      <c r="F14" s="5" t="s">
        <v>30</v>
      </c>
    </row>
    <row r="15" spans="1:7" thickBot="1">
      <c r="A15" s="101" t="s">
        <v>31</v>
      </c>
      <c r="B15" s="46"/>
      <c r="C15" s="14"/>
      <c r="D15" s="11"/>
      <c r="E15">
        <f t="shared" ref="E15:E31" si="0">IF(OR(LEN(TRIM(D15))&lt;1,LEN(TRIM(D15))&gt;2),0,LOOKUP(TRIM(D15),$E$1:$F$12))</f>
        <v>0</v>
      </c>
      <c r="F15" s="6">
        <f>C15*E15</f>
        <v>0</v>
      </c>
    </row>
    <row r="16" spans="1:7" ht="15" customHeight="1">
      <c r="A16" s="97" t="s">
        <v>32</v>
      </c>
      <c r="B16" s="47"/>
      <c r="C16" s="15"/>
      <c r="D16" s="7"/>
      <c r="E16">
        <f t="shared" si="0"/>
        <v>0</v>
      </c>
      <c r="F16" s="6">
        <f t="shared" ref="F16:F17" si="1">C16*E16</f>
        <v>0</v>
      </c>
      <c r="G16" s="3"/>
    </row>
    <row r="17" spans="1:7" ht="15" customHeight="1">
      <c r="A17" s="98" t="s">
        <v>33</v>
      </c>
      <c r="B17" s="25"/>
      <c r="C17" s="15"/>
      <c r="D17" s="7"/>
      <c r="E17">
        <f t="shared" si="0"/>
        <v>0</v>
      </c>
      <c r="F17" s="6">
        <f t="shared" si="1"/>
        <v>0</v>
      </c>
      <c r="G17" s="3"/>
    </row>
    <row r="18" spans="1:7" ht="15" customHeight="1">
      <c r="A18" s="98" t="s">
        <v>34</v>
      </c>
      <c r="B18" s="25"/>
      <c r="C18" s="15"/>
      <c r="D18" s="7"/>
      <c r="E18">
        <f t="shared" si="0"/>
        <v>0</v>
      </c>
      <c r="F18" s="6">
        <f t="shared" ref="F18:F21" si="2">C18*E18</f>
        <v>0</v>
      </c>
      <c r="G18" s="3"/>
    </row>
    <row r="19" spans="1:7" ht="15" customHeight="1">
      <c r="A19" s="98" t="s">
        <v>35</v>
      </c>
      <c r="B19" s="25"/>
      <c r="C19" s="15"/>
      <c r="D19" s="7"/>
      <c r="E19">
        <f t="shared" si="0"/>
        <v>0</v>
      </c>
      <c r="F19" s="6">
        <f t="shared" si="2"/>
        <v>0</v>
      </c>
      <c r="G19" s="3"/>
    </row>
    <row r="20" spans="1:7" ht="15" customHeight="1">
      <c r="A20" s="98" t="s">
        <v>36</v>
      </c>
      <c r="B20" s="25"/>
      <c r="C20" s="15"/>
      <c r="D20" s="7"/>
      <c r="E20">
        <f t="shared" si="0"/>
        <v>0</v>
      </c>
      <c r="F20" s="6">
        <f t="shared" si="2"/>
        <v>0</v>
      </c>
      <c r="G20" s="3"/>
    </row>
    <row r="21" spans="1:7" ht="15" customHeight="1" thickBot="1">
      <c r="A21" s="98" t="s">
        <v>37</v>
      </c>
      <c r="B21" s="25"/>
      <c r="C21" s="15"/>
      <c r="D21" s="7"/>
      <c r="E21">
        <f t="shared" si="0"/>
        <v>0</v>
      </c>
      <c r="F21" s="6">
        <f t="shared" si="2"/>
        <v>0</v>
      </c>
      <c r="G21" s="3"/>
    </row>
    <row r="22" spans="1:7" ht="15" customHeight="1">
      <c r="A22" s="99" t="s">
        <v>38</v>
      </c>
      <c r="B22" s="48"/>
      <c r="C22" s="18"/>
      <c r="D22" s="13"/>
      <c r="E22">
        <f t="shared" si="0"/>
        <v>0</v>
      </c>
      <c r="F22" s="6">
        <f t="shared" ref="F22:F33" si="3">C22*E22</f>
        <v>0</v>
      </c>
      <c r="G22" s="3"/>
    </row>
    <row r="23" spans="1:7" ht="15" customHeight="1">
      <c r="A23" s="96" t="s">
        <v>39</v>
      </c>
      <c r="B23" s="25"/>
      <c r="C23" s="15"/>
      <c r="D23" s="7"/>
      <c r="E23">
        <f t="shared" si="0"/>
        <v>0</v>
      </c>
      <c r="F23" s="6">
        <f t="shared" si="3"/>
        <v>0</v>
      </c>
      <c r="G23" s="3"/>
    </row>
    <row r="24" spans="1:7" ht="15" customHeight="1">
      <c r="A24" s="96" t="s">
        <v>40</v>
      </c>
      <c r="B24" s="25"/>
      <c r="C24" s="15"/>
      <c r="D24" s="7"/>
      <c r="E24">
        <f t="shared" si="0"/>
        <v>0</v>
      </c>
      <c r="F24" s="6">
        <f t="shared" si="3"/>
        <v>0</v>
      </c>
      <c r="G24" s="3"/>
    </row>
    <row r="25" spans="1:7" ht="15" customHeight="1">
      <c r="A25" s="96" t="s">
        <v>91</v>
      </c>
      <c r="B25" s="25"/>
      <c r="C25" s="15"/>
      <c r="D25" s="7"/>
      <c r="E25">
        <f t="shared" ref="E25" si="4">IF(OR(LEN(TRIM(D25))&lt;1,LEN(TRIM(D25))&gt;2),0,LOOKUP(TRIM(D25),$E$1:$F$12))</f>
        <v>0</v>
      </c>
      <c r="F25" s="6">
        <f t="shared" ref="F25" si="5">C25*E25</f>
        <v>0</v>
      </c>
      <c r="G25" s="3"/>
    </row>
    <row r="26" spans="1:7" ht="15" customHeight="1">
      <c r="A26" s="96" t="s">
        <v>41</v>
      </c>
      <c r="B26" s="25"/>
      <c r="C26" s="15"/>
      <c r="D26" s="7"/>
      <c r="E26">
        <f t="shared" si="0"/>
        <v>0</v>
      </c>
      <c r="F26" s="6">
        <f t="shared" si="3"/>
        <v>0</v>
      </c>
      <c r="G26" s="3"/>
    </row>
    <row r="27" spans="1:7" ht="15" customHeight="1">
      <c r="A27" s="96" t="s">
        <v>42</v>
      </c>
      <c r="B27" s="25"/>
      <c r="C27" s="15"/>
      <c r="D27" s="7"/>
      <c r="E27">
        <f t="shared" si="0"/>
        <v>0</v>
      </c>
      <c r="F27" s="6">
        <f t="shared" si="3"/>
        <v>0</v>
      </c>
      <c r="G27" s="3"/>
    </row>
    <row r="28" spans="1:7" ht="15" customHeight="1">
      <c r="A28" s="96" t="s">
        <v>43</v>
      </c>
      <c r="B28" s="25"/>
      <c r="C28" s="15"/>
      <c r="D28" s="7"/>
      <c r="E28">
        <f t="shared" si="0"/>
        <v>0</v>
      </c>
      <c r="F28" s="6">
        <f t="shared" si="3"/>
        <v>0</v>
      </c>
      <c r="G28" s="3"/>
    </row>
    <row r="29" spans="1:7" ht="15" customHeight="1">
      <c r="A29" s="96" t="s">
        <v>44</v>
      </c>
      <c r="B29" s="25"/>
      <c r="C29" s="15"/>
      <c r="D29" s="7"/>
      <c r="E29">
        <f t="shared" si="0"/>
        <v>0</v>
      </c>
      <c r="F29" s="6">
        <f t="shared" si="3"/>
        <v>0</v>
      </c>
      <c r="G29" s="3"/>
    </row>
    <row r="30" spans="1:7" ht="15" customHeight="1" thickBot="1">
      <c r="A30" s="103" t="s">
        <v>45</v>
      </c>
      <c r="B30" s="26"/>
      <c r="C30" s="16"/>
      <c r="D30" s="12"/>
      <c r="E30">
        <f t="shared" si="0"/>
        <v>0</v>
      </c>
      <c r="F30" s="6">
        <f t="shared" si="3"/>
        <v>0</v>
      </c>
      <c r="G30" s="3"/>
    </row>
    <row r="31" spans="1:7" ht="15" customHeight="1" thickBot="1">
      <c r="A31" s="102" t="s">
        <v>92</v>
      </c>
      <c r="B31" s="46"/>
      <c r="C31" s="16"/>
      <c r="D31" s="17"/>
      <c r="E31">
        <f t="shared" si="0"/>
        <v>0</v>
      </c>
      <c r="F31" s="6">
        <f t="shared" si="3"/>
        <v>0</v>
      </c>
      <c r="G31" s="3"/>
    </row>
    <row r="32" spans="1:7" ht="15">
      <c r="A32" s="106" t="s">
        <v>46</v>
      </c>
      <c r="B32" s="22"/>
      <c r="C32" s="22"/>
      <c r="D32" s="23"/>
      <c r="E32"/>
      <c r="F32" s="6"/>
      <c r="G32" s="3"/>
    </row>
    <row r="33" spans="1:7" thickBot="1">
      <c r="A33" s="24"/>
      <c r="B33" s="25"/>
      <c r="C33" s="9"/>
      <c r="D33" s="12"/>
      <c r="E33">
        <f>IF(OR(LEN(TRIM(D33))&lt;1,LEN(TRIM(D33))&gt;2),0,LOOKUP(TRIM(D33),$E$1:$F$12))</f>
        <v>0</v>
      </c>
      <c r="F33" s="6">
        <f t="shared" si="3"/>
        <v>0</v>
      </c>
      <c r="G33" s="3"/>
    </row>
    <row r="34" spans="1:7" ht="17.25" thickTop="1" thickBot="1">
      <c r="A34" s="32" t="s">
        <v>47</v>
      </c>
      <c r="B34" s="33">
        <f>SUM(C15:C33)</f>
        <v>0</v>
      </c>
      <c r="C34" s="10"/>
      <c r="E34" s="4"/>
      <c r="F34" s="6">
        <f>SUM(F15:F33)</f>
        <v>0</v>
      </c>
      <c r="G34" s="3"/>
    </row>
    <row r="35" spans="1:7" ht="17.25" thickTop="1" thickBot="1">
      <c r="A35" s="35" t="s">
        <v>48</v>
      </c>
      <c r="B35" s="36" t="str">
        <f>IF(B34=0,"",F34/B34)</f>
        <v/>
      </c>
      <c r="C35" s="4"/>
      <c r="E35" s="4"/>
      <c r="F35"/>
      <c r="G35" s="3"/>
    </row>
    <row r="36" spans="1:7" s="29" customFormat="1" ht="31.5" customHeight="1" thickTop="1" thickBot="1">
      <c r="A36" s="27" t="s">
        <v>49</v>
      </c>
      <c r="B36" s="27"/>
      <c r="C36" s="27"/>
      <c r="D36" s="27"/>
      <c r="E36" s="28"/>
    </row>
    <row r="37" spans="1:7" ht="16.5" thickBot="1">
      <c r="A37" s="50" t="s">
        <v>25</v>
      </c>
      <c r="B37" s="51" t="s">
        <v>26</v>
      </c>
      <c r="C37" s="52" t="s">
        <v>27</v>
      </c>
      <c r="D37" s="52" t="s">
        <v>28</v>
      </c>
      <c r="E37"/>
      <c r="F37"/>
    </row>
    <row r="38" spans="1:7" ht="15">
      <c r="A38" s="100" t="s">
        <v>50</v>
      </c>
      <c r="B38" s="53"/>
      <c r="C38" s="54"/>
      <c r="D38" s="55"/>
      <c r="E38">
        <f t="shared" ref="E38:E47" si="6">IF(OR(LEN(TRIM(D38))&lt;1,LEN(TRIM(D38))&gt;2),0,LOOKUP(TRIM(D38),$E$1:$F$12))</f>
        <v>0</v>
      </c>
      <c r="F38" s="6">
        <f t="shared" ref="F38:F47" si="7">C38*E38</f>
        <v>0</v>
      </c>
    </row>
    <row r="39" spans="1:7" ht="15">
      <c r="A39" s="100" t="s">
        <v>51</v>
      </c>
      <c r="B39" s="53"/>
      <c r="C39" s="54"/>
      <c r="D39" s="55"/>
      <c r="E39">
        <f t="shared" si="6"/>
        <v>0</v>
      </c>
      <c r="F39" s="6">
        <f t="shared" si="7"/>
        <v>0</v>
      </c>
    </row>
    <row r="40" spans="1:7" ht="15">
      <c r="A40" s="100" t="s">
        <v>52</v>
      </c>
      <c r="B40" s="53"/>
      <c r="C40" s="54"/>
      <c r="D40" s="55"/>
      <c r="E40">
        <f t="shared" si="6"/>
        <v>0</v>
      </c>
      <c r="F40" s="6">
        <f t="shared" si="7"/>
        <v>0</v>
      </c>
    </row>
    <row r="41" spans="1:7" ht="15">
      <c r="A41" s="100" t="s">
        <v>53</v>
      </c>
      <c r="B41" s="53"/>
      <c r="C41" s="54"/>
      <c r="D41" s="55"/>
      <c r="E41">
        <f t="shared" si="6"/>
        <v>0</v>
      </c>
      <c r="F41" s="6">
        <f t="shared" si="7"/>
        <v>0</v>
      </c>
    </row>
    <row r="42" spans="1:7" ht="15">
      <c r="A42" s="100" t="s">
        <v>54</v>
      </c>
      <c r="B42" s="53"/>
      <c r="C42" s="54"/>
      <c r="D42" s="55"/>
      <c r="E42">
        <f t="shared" si="6"/>
        <v>0</v>
      </c>
      <c r="F42" s="6">
        <f t="shared" si="7"/>
        <v>0</v>
      </c>
    </row>
    <row r="43" spans="1:7" thickBot="1">
      <c r="A43" s="107" t="s">
        <v>55</v>
      </c>
      <c r="B43" s="56"/>
      <c r="C43" s="57"/>
      <c r="D43" s="58"/>
      <c r="E43">
        <f t="shared" si="6"/>
        <v>0</v>
      </c>
      <c r="F43" s="6">
        <f t="shared" si="7"/>
        <v>0</v>
      </c>
    </row>
    <row r="44" spans="1:7" thickBot="1">
      <c r="A44" s="105" t="s">
        <v>56</v>
      </c>
      <c r="B44" s="59"/>
      <c r="C44" s="60"/>
      <c r="D44" s="61"/>
      <c r="E44">
        <f t="shared" si="6"/>
        <v>0</v>
      </c>
      <c r="F44" s="6">
        <f t="shared" si="7"/>
        <v>0</v>
      </c>
    </row>
    <row r="45" spans="1:7" ht="15">
      <c r="A45" s="100" t="s">
        <v>57</v>
      </c>
      <c r="B45" s="53"/>
      <c r="C45" s="54"/>
      <c r="D45" s="62"/>
      <c r="E45">
        <f t="shared" si="6"/>
        <v>0</v>
      </c>
      <c r="F45" s="6">
        <f t="shared" si="7"/>
        <v>0</v>
      </c>
    </row>
    <row r="46" spans="1:7" thickBot="1">
      <c r="A46" s="100" t="s">
        <v>58</v>
      </c>
      <c r="B46" s="56"/>
      <c r="C46" s="57"/>
      <c r="D46" s="58"/>
      <c r="E46">
        <f t="shared" si="6"/>
        <v>0</v>
      </c>
      <c r="F46" s="6">
        <f t="shared" si="7"/>
        <v>0</v>
      </c>
    </row>
    <row r="47" spans="1:7" thickBot="1">
      <c r="A47" s="104" t="s">
        <v>59</v>
      </c>
      <c r="B47" s="59"/>
      <c r="C47" s="60"/>
      <c r="D47" s="61"/>
      <c r="E47">
        <f t="shared" si="6"/>
        <v>0</v>
      </c>
      <c r="F47" s="6">
        <f t="shared" si="7"/>
        <v>0</v>
      </c>
    </row>
    <row r="48" spans="1:7" ht="17.25" thickTop="1" thickBot="1">
      <c r="A48" s="32" t="s">
        <v>60</v>
      </c>
      <c r="B48" s="33">
        <f>B34+SUM(C38:C47)</f>
        <v>0</v>
      </c>
      <c r="C48" s="34"/>
      <c r="D48" s="4"/>
      <c r="E48"/>
      <c r="F48" s="6">
        <f>F34+SUM(F38:F47)</f>
        <v>0</v>
      </c>
    </row>
    <row r="49" spans="1:6" ht="17.25" thickTop="1" thickBot="1">
      <c r="A49" s="35" t="s">
        <v>61</v>
      </c>
      <c r="B49" s="36" t="str">
        <f>IF(B48=0," ",F48/B48)</f>
        <v xml:space="preserve"> </v>
      </c>
      <c r="D49" s="4"/>
      <c r="E49"/>
      <c r="F49"/>
    </row>
    <row r="50" spans="1:6" ht="16.5" thickTop="1"/>
    <row r="51" spans="1:6" ht="27" thickBot="1">
      <c r="A51" s="45" t="s">
        <v>62</v>
      </c>
      <c r="B51" s="31"/>
      <c r="C51" s="31"/>
      <c r="D51" s="31"/>
    </row>
    <row r="52" spans="1:6">
      <c r="A52" s="63" t="s">
        <v>63</v>
      </c>
      <c r="B52" s="64"/>
      <c r="C52" s="64"/>
      <c r="D52" s="65"/>
    </row>
    <row r="53" spans="1:6">
      <c r="A53" s="66" t="s">
        <v>64</v>
      </c>
      <c r="B53" s="67"/>
      <c r="C53" s="67"/>
      <c r="D53" s="68"/>
    </row>
    <row r="54" spans="1:6">
      <c r="A54" s="66" t="s">
        <v>65</v>
      </c>
      <c r="B54" s="67"/>
      <c r="C54" s="67"/>
      <c r="D54" s="68"/>
    </row>
    <row r="55" spans="1:6">
      <c r="A55" s="66" t="s">
        <v>66</v>
      </c>
      <c r="B55" s="67"/>
      <c r="C55" s="67"/>
      <c r="D55" s="68"/>
    </row>
    <row r="56" spans="1:6">
      <c r="A56" s="66"/>
      <c r="B56" s="67"/>
      <c r="C56" s="67"/>
      <c r="D56" s="68"/>
    </row>
    <row r="57" spans="1:6">
      <c r="A57" s="69" t="s">
        <v>67</v>
      </c>
      <c r="B57" s="70"/>
      <c r="C57" s="67"/>
      <c r="D57" s="68"/>
    </row>
    <row r="58" spans="1:6">
      <c r="A58" s="71" t="s">
        <v>68</v>
      </c>
      <c r="B58" s="72" t="s">
        <v>69</v>
      </c>
      <c r="C58" s="67"/>
      <c r="D58" s="68"/>
    </row>
    <row r="59" spans="1:6">
      <c r="A59" s="73" t="s">
        <v>70</v>
      </c>
      <c r="B59" s="74">
        <v>4</v>
      </c>
      <c r="C59" s="67"/>
      <c r="D59" s="68"/>
    </row>
    <row r="60" spans="1:6">
      <c r="A60" s="73" t="s">
        <v>71</v>
      </c>
      <c r="B60" s="74">
        <v>3</v>
      </c>
      <c r="C60" s="67"/>
      <c r="D60" s="68"/>
    </row>
    <row r="61" spans="1:6">
      <c r="A61" s="73" t="s">
        <v>72</v>
      </c>
      <c r="B61" s="74">
        <v>2</v>
      </c>
      <c r="C61" s="67"/>
      <c r="D61" s="68"/>
    </row>
    <row r="62" spans="1:6">
      <c r="A62" s="73" t="s">
        <v>73</v>
      </c>
      <c r="B62" s="74">
        <v>1</v>
      </c>
      <c r="C62" s="67"/>
      <c r="D62" s="68"/>
    </row>
    <row r="63" spans="1:6">
      <c r="A63" s="73" t="s">
        <v>74</v>
      </c>
      <c r="B63" s="74">
        <v>0</v>
      </c>
      <c r="C63" s="67"/>
      <c r="D63" s="68"/>
    </row>
    <row r="64" spans="1:6">
      <c r="A64" s="75"/>
      <c r="B64" s="70"/>
      <c r="C64" s="67"/>
      <c r="D64" s="68"/>
    </row>
    <row r="65" spans="1:4">
      <c r="A65" s="76" t="s">
        <v>75</v>
      </c>
      <c r="B65" s="70"/>
      <c r="C65" s="67"/>
      <c r="D65" s="68"/>
    </row>
    <row r="66" spans="1:4">
      <c r="A66" s="77" t="s">
        <v>93</v>
      </c>
      <c r="B66" s="78"/>
      <c r="C66" s="67"/>
      <c r="D66" s="68"/>
    </row>
    <row r="67" spans="1:4">
      <c r="A67" s="71" t="s">
        <v>76</v>
      </c>
      <c r="B67" s="72" t="s">
        <v>69</v>
      </c>
      <c r="C67" s="67"/>
      <c r="D67" s="68"/>
    </row>
    <row r="68" spans="1:4">
      <c r="A68" s="73" t="s">
        <v>94</v>
      </c>
      <c r="B68" s="74">
        <v>3</v>
      </c>
      <c r="C68" s="67"/>
      <c r="D68" s="68"/>
    </row>
    <row r="69" spans="1:4">
      <c r="A69" s="73" t="s">
        <v>95</v>
      </c>
      <c r="B69" s="74">
        <v>2</v>
      </c>
      <c r="C69" s="67"/>
      <c r="D69" s="68"/>
    </row>
    <row r="70" spans="1:4">
      <c r="A70" s="73" t="s">
        <v>96</v>
      </c>
      <c r="B70" s="74">
        <v>1</v>
      </c>
      <c r="C70" s="67"/>
      <c r="D70" s="68"/>
    </row>
    <row r="71" spans="1:4">
      <c r="A71" s="73" t="s">
        <v>97</v>
      </c>
      <c r="B71" s="74">
        <v>0</v>
      </c>
      <c r="C71" s="67"/>
      <c r="D71" s="68"/>
    </row>
    <row r="72" spans="1:4">
      <c r="A72" s="75"/>
      <c r="B72" s="70"/>
      <c r="C72" s="67"/>
      <c r="D72" s="68"/>
    </row>
    <row r="73" spans="1:4">
      <c r="A73" s="69" t="s">
        <v>77</v>
      </c>
      <c r="B73" s="70"/>
      <c r="C73" s="67"/>
      <c r="D73" s="68"/>
    </row>
    <row r="74" spans="1:4">
      <c r="A74" s="71" t="s">
        <v>78</v>
      </c>
      <c r="B74" s="72" t="s">
        <v>69</v>
      </c>
      <c r="C74" s="67"/>
      <c r="D74" s="68"/>
    </row>
    <row r="75" spans="1:4">
      <c r="A75" s="73" t="s">
        <v>79</v>
      </c>
      <c r="B75" s="74">
        <v>3</v>
      </c>
      <c r="C75" s="67"/>
      <c r="D75" s="68"/>
    </row>
    <row r="76" spans="1:4">
      <c r="A76" s="73" t="s">
        <v>80</v>
      </c>
      <c r="B76" s="74">
        <v>2</v>
      </c>
      <c r="C76" s="67"/>
      <c r="D76" s="68"/>
    </row>
    <row r="77" spans="1:4">
      <c r="A77" s="73" t="s">
        <v>81</v>
      </c>
      <c r="B77" s="74">
        <v>1</v>
      </c>
      <c r="C77" s="67"/>
      <c r="D77" s="68"/>
    </row>
    <row r="78" spans="1:4" ht="16.5" thickBot="1">
      <c r="A78" s="79" t="s">
        <v>82</v>
      </c>
      <c r="B78" s="80">
        <v>0</v>
      </c>
      <c r="C78" s="81"/>
      <c r="D78" s="82"/>
    </row>
    <row r="79" spans="1:4">
      <c r="A79" s="83"/>
      <c r="B79" s="67"/>
      <c r="C79" s="67"/>
      <c r="D79" s="84"/>
    </row>
    <row r="80" spans="1:4" ht="19.5" thickBot="1">
      <c r="A80" s="27" t="s">
        <v>83</v>
      </c>
      <c r="B80" s="67"/>
      <c r="C80" s="67"/>
      <c r="D80" s="84"/>
    </row>
    <row r="81" spans="1:4" ht="16.5" thickBot="1">
      <c r="A81" s="85" t="s">
        <v>84</v>
      </c>
      <c r="B81" s="86" t="s">
        <v>85</v>
      </c>
      <c r="C81" s="86" t="s">
        <v>69</v>
      </c>
      <c r="D81" s="84"/>
    </row>
    <row r="82" spans="1:4">
      <c r="A82" s="87" t="s">
        <v>86</v>
      </c>
      <c r="B82" s="88"/>
      <c r="C82" s="89"/>
      <c r="D82" s="84"/>
    </row>
    <row r="83" spans="1:4">
      <c r="A83" s="90" t="s">
        <v>87</v>
      </c>
      <c r="B83" s="91"/>
      <c r="C83" s="91"/>
      <c r="D83" s="84"/>
    </row>
    <row r="84" spans="1:4" ht="16.5" thickBot="1">
      <c r="A84" s="92" t="s">
        <v>88</v>
      </c>
      <c r="B84" s="93"/>
      <c r="C84" s="93"/>
      <c r="D84" s="84"/>
    </row>
    <row r="85" spans="1:4" ht="17.25" thickTop="1" thickBot="1">
      <c r="A85" s="83"/>
      <c r="B85" s="94" t="s">
        <v>89</v>
      </c>
      <c r="C85" s="95">
        <f>SUM(C82:C84)</f>
        <v>0</v>
      </c>
      <c r="D85" s="84"/>
    </row>
    <row r="86" spans="1:4" ht="16.5" thickTop="1"/>
  </sheetData>
  <sortState xmlns:xlrd2="http://schemas.microsoft.com/office/spreadsheetml/2017/richdata2" ref="A15:B31">
    <sortCondition ref="A15"/>
  </sortState>
  <hyperlinks>
    <hyperlink ref="A65" r:id="rId1" xr:uid="{52964429-E046-46C8-BE3F-3B6D40AC3B0D}"/>
    <hyperlink ref="A52" r:id="rId2" xr:uid="{1D1D7684-3284-41D9-82E3-15D2E729B523}"/>
  </hyperlinks>
  <pageMargins left="0.7" right="0.7" top="0.75" bottom="0.75" header="0.3" footer="0.3"/>
  <pageSetup scale="73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E82C03F205964BABEFA254A2A89BCD" ma:contentTypeVersion="18" ma:contentTypeDescription="Create a new document." ma:contentTypeScope="" ma:versionID="eeea69d2e06e101b6a929548ed89cee5">
  <xsd:schema xmlns:xsd="http://www.w3.org/2001/XMLSchema" xmlns:xs="http://www.w3.org/2001/XMLSchema" xmlns:p="http://schemas.microsoft.com/office/2006/metadata/properties" xmlns:ns2="73cb0830-acea-487a-b950-51d9df5d2af3" xmlns:ns3="8f38cf35-cf25-4d3a-b75d-a7f951e02773" targetNamespace="http://schemas.microsoft.com/office/2006/metadata/properties" ma:root="true" ma:fieldsID="1f20adc8fcf4935581a50f01c649d6f5" ns2:_="" ns3:_="">
    <xsd:import namespace="73cb0830-acea-487a-b950-51d9df5d2af3"/>
    <xsd:import namespace="8f38cf35-cf25-4d3a-b75d-a7f951e027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b0830-acea-487a-b950-51d9df5d2a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66bcfc7-c51b-4bc8-8383-b8f60939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8cf35-cf25-4d3a-b75d-a7f951e0277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2589d67e-9d81-45a7-b40f-35d41c074eb0}" ma:internalName="TaxCatchAll" ma:showField="CatchAllData" ma:web="8f38cf35-cf25-4d3a-b75d-a7f951e027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f38cf35-cf25-4d3a-b75d-a7f951e02773">
      <UserInfo>
        <DisplayName/>
        <AccountId xsi:nil="true"/>
        <AccountType/>
      </UserInfo>
    </SharedWithUsers>
    <MediaLengthInSeconds xmlns="73cb0830-acea-487a-b950-51d9df5d2af3" xsi:nil="true"/>
    <lcf76f155ced4ddcb4097134ff3c332f xmlns="73cb0830-acea-487a-b950-51d9df5d2af3">
      <Terms xmlns="http://schemas.microsoft.com/office/infopath/2007/PartnerControls"/>
    </lcf76f155ced4ddcb4097134ff3c332f>
    <TaxCatchAll xmlns="8f38cf35-cf25-4d3a-b75d-a7f951e027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3BAD26-68F9-4D6B-964F-EDF846646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cb0830-acea-487a-b950-51d9df5d2af3"/>
    <ds:schemaRef ds:uri="8f38cf35-cf25-4d3a-b75d-a7f951e027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F78E3C-D5C5-401A-9F63-F2FF0EAE683B}">
  <ds:schemaRefs>
    <ds:schemaRef ds:uri="http://schemas.microsoft.com/office/2006/metadata/properties"/>
    <ds:schemaRef ds:uri="http://schemas.microsoft.com/office/infopath/2007/PartnerControls"/>
    <ds:schemaRef ds:uri="8f38cf35-cf25-4d3a-b75d-a7f951e02773"/>
    <ds:schemaRef ds:uri="73cb0830-acea-487a-b950-51d9df5d2af3"/>
  </ds:schemaRefs>
</ds:datastoreItem>
</file>

<file path=customXml/itemProps3.xml><?xml version="1.0" encoding="utf-8"?>
<ds:datastoreItem xmlns:ds="http://schemas.openxmlformats.org/officeDocument/2006/customXml" ds:itemID="{82636874-DAF6-4C16-88E2-2D27AEBE2C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Physics GPA 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Madero, Rosemary</dc:creator>
  <cp:keywords/>
  <dc:description/>
  <cp:lastModifiedBy>Reese, David</cp:lastModifiedBy>
  <cp:revision/>
  <dcterms:created xsi:type="dcterms:W3CDTF">2018-05-31T17:43:32Z</dcterms:created>
  <dcterms:modified xsi:type="dcterms:W3CDTF">2026-07-30T19:43:36Z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0x01010023E82C03F205964BABEFA254A2A89BCD</vt:lpwstr>
  </property>
  <property fmtid="{D5CDD505-2E9C-101B-9397-08002B2CF9AE}" pid="3" name="Order">
    <vt:r8>2100</vt:r8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MediaServiceImageTags">
    <vt:lpwstr/>
  </property>
</Properties>
</file>