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98" documentId="13_ncr:1_{6DB3B4EC-F554-465A-9112-61DBF759811E}" xr6:coauthVersionLast="47" xr6:coauthVersionMax="47" xr10:uidLastSave="{56885CAF-70B3-4207-979B-59873F4CFFE5}"/>
  <bookViews>
    <workbookView xWindow="24750" yWindow="1680" windowWidth="20085" windowHeight="12480" xr2:uid="{00000000-000D-0000-FFFF-FFFF00000000}"/>
  </bookViews>
  <sheets>
    <sheet name="Math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F25" i="1" s="1"/>
  <c r="E28" i="1"/>
  <c r="F28" i="1" s="1"/>
  <c r="E24" i="1"/>
  <c r="F24" i="1" s="1"/>
  <c r="E17" i="1"/>
  <c r="F17" i="1" s="1"/>
  <c r="C84" i="1"/>
  <c r="E41" i="1"/>
  <c r="F41" i="1" s="1"/>
  <c r="E46" i="1" l="1"/>
  <c r="F46" i="1" s="1"/>
  <c r="E45" i="1"/>
  <c r="F45" i="1" s="1"/>
  <c r="E44" i="1"/>
  <c r="F44" i="1" s="1"/>
  <c r="E43" i="1"/>
  <c r="F43" i="1" s="1"/>
  <c r="E42" i="1"/>
  <c r="F42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0" i="1" l="1"/>
  <c r="E29" i="1"/>
  <c r="E27" i="1"/>
  <c r="E26" i="1"/>
  <c r="E23" i="1"/>
  <c r="E22" i="1"/>
  <c r="E21" i="1"/>
  <c r="E20" i="1"/>
  <c r="E19" i="1"/>
  <c r="E18" i="1"/>
  <c r="E16" i="1"/>
  <c r="E15" i="1"/>
  <c r="F16" i="1" l="1"/>
  <c r="F18" i="1"/>
  <c r="F26" i="1" l="1"/>
  <c r="F27" i="1"/>
  <c r="F29" i="1"/>
  <c r="F30" i="1"/>
  <c r="B31" i="1" l="1"/>
  <c r="B47" i="1" s="1"/>
  <c r="F19" i="1"/>
  <c r="F20" i="1"/>
  <c r="F21" i="1"/>
  <c r="F22" i="1"/>
  <c r="F23" i="1"/>
  <c r="F15" i="1"/>
  <c r="F31" i="1" l="1"/>
  <c r="F47" i="1" s="1"/>
  <c r="B48" i="1" l="1"/>
  <c r="B32" i="1"/>
</calcChain>
</file>

<file path=xl/sharedStrings.xml><?xml version="1.0" encoding="utf-8"?>
<sst xmlns="http://schemas.openxmlformats.org/spreadsheetml/2006/main" count="105" uniqueCount="98">
  <si>
    <t>GPA Calculator and Curriculum Form</t>
  </si>
  <si>
    <t>A</t>
  </si>
  <si>
    <t>Math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</si>
  <si>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</si>
  <si>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</si>
  <si>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</si>
  <si>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</si>
  <si>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</si>
  <si>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</si>
  <si>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</si>
  <si>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</si>
  <si>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</si>
  <si>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</si>
  <si>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</si>
  <si>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</si>
  <si>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</si>
  <si>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</si>
  <si>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</si>
  <si>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</si>
  <si>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</si>
  <si>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</si>
  <si>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</si>
  <si>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</si>
  <si>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</si>
  <si>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</si>
  <si>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</si>
  <si>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</si>
  <si>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</si>
  <si>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</si>
  <si>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</si>
  <si>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</si>
  <si>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M 171Q - Calculus I</t>
  </si>
  <si>
    <t>M 172Q - Calculus II</t>
  </si>
  <si>
    <t>M 221 - Introduction to Linear Algebra</t>
  </si>
  <si>
    <t>M 242 - Methods of Proof</t>
  </si>
  <si>
    <t>M 273 - Multivariable Calculus</t>
  </si>
  <si>
    <t>M 328 - Higher Math for Sec Teachers</t>
  </si>
  <si>
    <t>M 329 - Modern Geometry</t>
  </si>
  <si>
    <t>M 428 - Mathematical Modeling for Teachers</t>
  </si>
  <si>
    <t>STAT 216Q - Introduction to Statistics</t>
  </si>
  <si>
    <t>STAT 337 - Intermediate Statistics w/Statistical Computing</t>
  </si>
  <si>
    <t>PHSX 205 - College Physics I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</si>
  <si>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</si>
  <si>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</si>
  <si>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</si>
  <si>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</si>
  <si>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</si>
  <si>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</si>
  <si>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</si>
  <si>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</si>
  <si>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</si>
  <si>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404 - Methods: 5-8 Mathematics</t>
  </si>
  <si>
    <t>EDM 405 - Methods: 9-12 Mathematics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</si>
  <si>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</si>
  <si>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</si>
  <si>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</si>
  <si>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</si>
  <si>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</si>
  <si>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</si>
  <si>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</si>
  <si>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</si>
  <si>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</si>
  <si>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</si>
  <si>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</si>
  <si>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</si>
  <si>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</si>
  <si>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</si>
  <si>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</si>
  <si>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</si>
  <si>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</si>
  <si>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</si>
  <si>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</si>
  <si>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</si>
  <si>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</si>
  <si>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</si>
  <si>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</si>
  <si>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</si>
  <si>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</si>
  <si>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</si>
  <si>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</si>
  <si>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</si>
  <si>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</si>
  <si>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</si>
  <si>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</si>
  <si>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</si>
  <si>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</si>
  <si>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</si>
  <si>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128-143</t>
  </si>
  <si>
    <t>Less than 128</t>
  </si>
  <si>
    <t>M 194 - Intro to Mathematical Sciences</t>
  </si>
  <si>
    <t>M 333 - Linear Algebra</t>
  </si>
  <si>
    <t>M 383 - Intro to Analysis I</t>
  </si>
  <si>
    <t>Catalog Year 2026-2027</t>
  </si>
  <si>
    <t>M 274 - Introduction to Differential Equations</t>
  </si>
  <si>
    <t>STAT 408 or STAT 411 - Statistical Computing &amp; Graphical Analysis/Methods for Data Analysis I</t>
  </si>
  <si>
    <t>Mathematics (Exam 5165)</t>
  </si>
  <si>
    <t>159-200</t>
  </si>
  <si>
    <t>143-158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</si>
</sst>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/>
    <xf numFmtId="0" fontId="7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2" fillId="0" borderId="0" xfId="0" applyFont="1"/>
    <xf numFmtId="0" fontId="7" fillId="0" borderId="5" xfId="0" applyFont="1" applyBorder="1"/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9" fillId="0" borderId="0" xfId="0" applyFont="1"/>
    <xf numFmtId="0" fontId="8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" fillId="0" borderId="26" xfId="0" applyFont="1" applyBorder="1"/>
    <xf numFmtId="0" fontId="8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11" fillId="0" borderId="9" xfId="1" applyBorder="1" applyAlignment="1">
      <alignment horizontal="left" vertical="center"/>
    </xf>
    <xf numFmtId="0" fontId="12" fillId="0" borderId="32" xfId="0" applyFont="1" applyBorder="1"/>
    <xf numFmtId="0" fontId="12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left" vertical="center"/>
    </xf>
    <xf numFmtId="0" fontId="12" fillId="0" borderId="0" xfId="0" applyFont="1"/>
    <xf numFmtId="0" fontId="12" fillId="0" borderId="35" xfId="0" applyFont="1" applyBorder="1" applyAlignment="1">
      <alignment horizontal="center"/>
    </xf>
    <xf numFmtId="0" fontId="7" fillId="0" borderId="34" xfId="0" applyFont="1" applyBorder="1"/>
    <xf numFmtId="0" fontId="6" fillId="0" borderId="0" xfId="0" applyFont="1"/>
    <xf numFmtId="0" fontId="7" fillId="0" borderId="36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6" fillId="0" borderId="36" xfId="0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0" fontId="6" fillId="0" borderId="34" xfId="0" applyFont="1" applyBorder="1" applyAlignment="1">
      <alignment wrapText="1"/>
    </xf>
    <xf numFmtId="0" fontId="13" fillId="0" borderId="34" xfId="1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21" xfId="0" applyFont="1" applyBorder="1"/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/>
    </xf>
    <xf numFmtId="0" fontId="12" fillId="0" borderId="5" xfId="0" applyFont="1" applyBorder="1"/>
    <xf numFmtId="0" fontId="12" fillId="0" borderId="39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21" xfId="0" applyFont="1" applyBorder="1" applyAlignment="1">
      <alignment horizontal="center" wrapText="1"/>
    </xf>
    <xf numFmtId="0" fontId="12" fillId="0" borderId="43" xfId="0" applyFont="1" applyBorder="1" applyAlignment="1">
      <alignment horizontal="center"/>
    </xf>
    <xf numFmtId="0" fontId="12" fillId="0" borderId="44" xfId="0" applyFont="1" applyBorder="1" applyAlignment="1">
      <alignment horizontal="center" wrapText="1"/>
    </xf>
    <xf numFmtId="0" fontId="12" fillId="0" borderId="4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39" xfId="0" applyFont="1" applyBorder="1" applyAlignment="1">
      <alignment vertical="center"/>
    </xf>
    <xf numFmtId="0" fontId="4" fillId="0" borderId="22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="85" zoomScaleNormal="85" zoomScalePageLayoutView="85" workbookViewId="0"/>
  </sheetViews>
  <sheetFormatPr defaultColWidth="8.85546875" defaultRowHeight="15.75"/>
  <cols>
    <col min="1" max="2" width="53.28515625" style="1" customWidth="1"/>
    <col min="3" max="4" width="13.8554687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49" t="s">
        <v>0</v>
      </c>
      <c r="B1" s="23"/>
      <c r="C1" s="23"/>
      <c r="D1" s="23"/>
      <c r="E1" s="19" t="s">
        <v>1</v>
      </c>
      <c r="F1" s="19">
        <v>4</v>
      </c>
    </row>
    <row r="2" spans="1:7" ht="26.25">
      <c r="A2" s="23" t="s">
        <v>2</v>
      </c>
      <c r="B2" s="23"/>
      <c r="C2" s="23"/>
      <c r="D2" s="23"/>
      <c r="E2" s="19" t="s">
        <v>3</v>
      </c>
      <c r="F2" s="19">
        <v>3.7</v>
      </c>
    </row>
    <row r="3" spans="1:7" ht="16.5" thickBot="1">
      <c r="A3" s="41" t="s">
        <v>92</v>
      </c>
      <c r="B3" s="24"/>
      <c r="C3" s="41" t="s">
        <v>4</v>
      </c>
      <c r="D3" s="42"/>
      <c r="E3" s="19" t="s">
        <v>5</v>
      </c>
      <c r="F3" s="19">
        <v>3</v>
      </c>
    </row>
    <row r="4" spans="1:7">
      <c r="A4" s="43" t="s">
        <v>6</v>
      </c>
      <c r="D4" s="8"/>
      <c r="E4" s="19" t="s">
        <v>7</v>
      </c>
      <c r="F4" s="19">
        <v>2.7</v>
      </c>
    </row>
    <row r="5" spans="1:7">
      <c r="A5" s="43" t="s">
        <v>8</v>
      </c>
      <c r="C5" s="44"/>
      <c r="D5" s="44"/>
      <c r="E5" s="19" t="s">
        <v>9</v>
      </c>
      <c r="F5" s="19">
        <v>3.3</v>
      </c>
    </row>
    <row r="6" spans="1:7">
      <c r="A6" s="43" t="s">
        <v>10</v>
      </c>
      <c r="C6" s="44"/>
      <c r="D6" s="44"/>
      <c r="E6" s="19" t="s">
        <v>11</v>
      </c>
      <c r="F6" s="19">
        <v>2</v>
      </c>
    </row>
    <row r="7" spans="1:7">
      <c r="A7" s="45" t="s">
        <v>12</v>
      </c>
      <c r="B7" s="46"/>
      <c r="D7" s="46"/>
      <c r="E7" s="19" t="s">
        <v>13</v>
      </c>
      <c r="F7" s="19">
        <v>1.7</v>
      </c>
    </row>
    <row r="8" spans="1:7">
      <c r="A8" s="45" t="s">
        <v>14</v>
      </c>
      <c r="B8" s="46"/>
      <c r="C8" s="47"/>
      <c r="D8" s="46"/>
      <c r="E8" s="19" t="s">
        <v>15</v>
      </c>
      <c r="F8" s="19">
        <v>2.2999999999999998</v>
      </c>
    </row>
    <row r="9" spans="1:7">
      <c r="A9" s="45" t="s">
        <v>16</v>
      </c>
      <c r="B9" s="46"/>
      <c r="C9" s="47"/>
      <c r="D9" s="46"/>
      <c r="E9" s="19" t="s">
        <v>17</v>
      </c>
      <c r="F9" s="19">
        <v>1</v>
      </c>
    </row>
    <row r="10" spans="1:7">
      <c r="A10" s="45" t="s">
        <v>18</v>
      </c>
      <c r="B10" s="46"/>
      <c r="C10" s="47"/>
      <c r="D10" s="46"/>
      <c r="E10" s="19" t="s">
        <v>19</v>
      </c>
      <c r="F10" s="19">
        <v>0.7</v>
      </c>
    </row>
    <row r="11" spans="1:7">
      <c r="A11" s="45" t="s">
        <v>20</v>
      </c>
      <c r="B11" s="46"/>
      <c r="C11" s="47"/>
      <c r="D11" s="46"/>
      <c r="E11" s="19" t="s">
        <v>21</v>
      </c>
      <c r="F11" s="19">
        <v>1.3</v>
      </c>
    </row>
    <row r="12" spans="1:7" ht="16.5" thickBot="1">
      <c r="A12" s="41" t="s">
        <v>22</v>
      </c>
      <c r="B12" s="48"/>
      <c r="C12" s="42"/>
      <c r="D12" s="48"/>
      <c r="E12" s="19" t="s">
        <v>23</v>
      </c>
      <c r="F12" s="19">
        <v>0</v>
      </c>
    </row>
    <row r="13" spans="1:7" ht="33.75" customHeight="1" thickBot="1">
      <c r="A13" s="28" t="s">
        <v>24</v>
      </c>
      <c r="B13" s="35"/>
      <c r="C13" s="35"/>
      <c r="D13" s="35"/>
      <c r="E13" s="11"/>
      <c r="F13"/>
    </row>
    <row r="14" spans="1:7" ht="18" customHeight="1" thickBot="1">
      <c r="A14" s="50" t="s">
        <v>25</v>
      </c>
      <c r="B14" s="20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8" customHeight="1">
      <c r="A15" s="93" t="s">
        <v>31</v>
      </c>
      <c r="B15" s="22"/>
      <c r="C15" s="9"/>
      <c r="D15" s="7"/>
      <c r="E15">
        <f t="shared" ref="E15:E30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93" t="s">
        <v>32</v>
      </c>
      <c r="B16" s="22"/>
      <c r="C16" s="9"/>
      <c r="D16" s="7"/>
      <c r="E16">
        <f t="shared" si="0"/>
        <v>0</v>
      </c>
      <c r="F16" s="6">
        <f t="shared" ref="F16:F18" si="1">C16*E16</f>
        <v>0</v>
      </c>
      <c r="G16" s="3"/>
    </row>
    <row r="17" spans="1:7" ht="15" customHeight="1">
      <c r="A17" s="93" t="s">
        <v>89</v>
      </c>
      <c r="B17" s="22"/>
      <c r="C17" s="9"/>
      <c r="D17" s="7"/>
      <c r="E17">
        <f t="shared" ref="E17" si="2">IF(OR(LEN(TRIM(D17))&lt;1,LEN(TRIM(D17))&gt;2),0,LOOKUP(TRIM(D17),$E$1:$F$12))</f>
        <v>0</v>
      </c>
      <c r="F17" s="6">
        <f t="shared" ref="F17" si="3">C17*E17</f>
        <v>0</v>
      </c>
      <c r="G17" s="3"/>
    </row>
    <row r="18" spans="1:7" ht="15" customHeight="1">
      <c r="A18" s="93" t="s">
        <v>33</v>
      </c>
      <c r="B18" s="22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93" t="s">
        <v>34</v>
      </c>
      <c r="B19" s="22"/>
      <c r="C19" s="9"/>
      <c r="D19" s="7"/>
      <c r="E19">
        <f t="shared" si="0"/>
        <v>0</v>
      </c>
      <c r="F19" s="6">
        <f t="shared" ref="F19:F23" si="4">C19*E19</f>
        <v>0</v>
      </c>
      <c r="G19" s="3"/>
    </row>
    <row r="20" spans="1:7" ht="15" customHeight="1">
      <c r="A20" s="93" t="s">
        <v>35</v>
      </c>
      <c r="B20" s="22"/>
      <c r="C20" s="9"/>
      <c r="D20" s="7"/>
      <c r="E20">
        <f t="shared" si="0"/>
        <v>0</v>
      </c>
      <c r="F20" s="6">
        <f t="shared" si="4"/>
        <v>0</v>
      </c>
      <c r="G20" s="3"/>
    </row>
    <row r="21" spans="1:7" ht="15" customHeight="1">
      <c r="A21" s="93" t="s">
        <v>93</v>
      </c>
      <c r="B21" s="22"/>
      <c r="C21" s="9"/>
      <c r="D21" s="7"/>
      <c r="E21">
        <f t="shared" si="0"/>
        <v>0</v>
      </c>
      <c r="F21" s="6">
        <f t="shared" si="4"/>
        <v>0</v>
      </c>
      <c r="G21" s="3"/>
    </row>
    <row r="22" spans="1:7" ht="15" customHeight="1">
      <c r="A22" s="93" t="s">
        <v>36</v>
      </c>
      <c r="B22" s="22"/>
      <c r="C22" s="9"/>
      <c r="D22" s="7"/>
      <c r="E22">
        <f t="shared" si="0"/>
        <v>0</v>
      </c>
      <c r="F22" s="6">
        <f t="shared" si="4"/>
        <v>0</v>
      </c>
      <c r="G22" s="3"/>
    </row>
    <row r="23" spans="1:7" ht="15" customHeight="1">
      <c r="A23" s="93" t="s">
        <v>37</v>
      </c>
      <c r="B23" s="22"/>
      <c r="C23" s="9"/>
      <c r="D23" s="7"/>
      <c r="E23">
        <f t="shared" si="0"/>
        <v>0</v>
      </c>
      <c r="F23" s="6">
        <f t="shared" si="4"/>
        <v>0</v>
      </c>
      <c r="G23" s="3"/>
    </row>
    <row r="24" spans="1:7" ht="15" customHeight="1">
      <c r="A24" s="93" t="s">
        <v>90</v>
      </c>
      <c r="B24" s="22"/>
      <c r="C24" s="9"/>
      <c r="D24" s="7"/>
      <c r="E24">
        <f t="shared" ref="E24" si="5">IF(OR(LEN(TRIM(D24))&lt;1,LEN(TRIM(D24))&gt;2),0,LOOKUP(TRIM(D24),$E$1:$F$12))</f>
        <v>0</v>
      </c>
      <c r="F24" s="6">
        <f t="shared" ref="F24" si="6">C24*E24</f>
        <v>0</v>
      </c>
      <c r="G24" s="3"/>
    </row>
    <row r="25" spans="1:7" ht="15" customHeight="1">
      <c r="A25" s="93" t="s">
        <v>91</v>
      </c>
      <c r="B25" s="22"/>
      <c r="C25" s="9"/>
      <c r="D25" s="7"/>
      <c r="E25">
        <f t="shared" ref="E25" si="7">IF(OR(LEN(TRIM(D25))&lt;1,LEN(TRIM(D25))&gt;2),0,LOOKUP(TRIM(D25),$E$1:$F$12))</f>
        <v>0</v>
      </c>
      <c r="F25" s="6">
        <f t="shared" ref="F25" si="8">C25*E25</f>
        <v>0</v>
      </c>
      <c r="G25" s="3"/>
    </row>
    <row r="26" spans="1:7" ht="15" customHeight="1" thickBot="1">
      <c r="A26" s="97" t="s">
        <v>38</v>
      </c>
      <c r="B26" s="26"/>
      <c r="C26" s="15"/>
      <c r="D26" s="16"/>
      <c r="E26">
        <f t="shared" si="0"/>
        <v>0</v>
      </c>
      <c r="F26" s="6">
        <f t="shared" ref="F26:F30" si="9">C26*E26</f>
        <v>0</v>
      </c>
      <c r="G26" s="3"/>
    </row>
    <row r="27" spans="1:7" ht="15" customHeight="1">
      <c r="A27" s="96" t="s">
        <v>39</v>
      </c>
      <c r="B27" s="27"/>
      <c r="C27" s="17"/>
      <c r="D27" s="18"/>
      <c r="E27">
        <f t="shared" si="0"/>
        <v>0</v>
      </c>
      <c r="F27" s="6">
        <f t="shared" si="9"/>
        <v>0</v>
      </c>
      <c r="G27" s="3"/>
    </row>
    <row r="28" spans="1:7" ht="15" customHeight="1">
      <c r="A28" s="93" t="s">
        <v>40</v>
      </c>
      <c r="B28" s="22"/>
      <c r="C28" s="91"/>
      <c r="D28" s="7"/>
      <c r="E28">
        <f t="shared" ref="E28" si="10">IF(OR(LEN(TRIM(D28))&lt;1,LEN(TRIM(D28))&gt;2),0,LOOKUP(TRIM(D28),$E$1:$F$12))</f>
        <v>0</v>
      </c>
      <c r="F28" s="6">
        <f t="shared" ref="F28" si="11">C28*E28</f>
        <v>0</v>
      </c>
      <c r="G28" s="3"/>
    </row>
    <row r="29" spans="1:7" ht="15" customHeight="1" thickBot="1">
      <c r="A29" s="94" t="s">
        <v>94</v>
      </c>
      <c r="B29" s="89"/>
      <c r="C29" s="14"/>
      <c r="D29" s="90"/>
      <c r="E29">
        <f t="shared" si="0"/>
        <v>0</v>
      </c>
      <c r="F29" s="6">
        <f t="shared" si="9"/>
        <v>0</v>
      </c>
      <c r="G29" s="3"/>
    </row>
    <row r="30" spans="1:7" ht="15" customHeight="1" thickBot="1">
      <c r="A30" s="94" t="s">
        <v>41</v>
      </c>
      <c r="B30" s="25"/>
      <c r="C30" s="9"/>
      <c r="D30" s="12"/>
      <c r="E30">
        <f t="shared" si="0"/>
        <v>0</v>
      </c>
      <c r="F30" s="6">
        <f t="shared" si="9"/>
        <v>0</v>
      </c>
      <c r="G30" s="3"/>
    </row>
    <row r="31" spans="1:7" ht="17.25" thickTop="1" thickBot="1">
      <c r="A31" s="36" t="s">
        <v>42</v>
      </c>
      <c r="B31" s="37">
        <f>SUM(C15:C30)</f>
        <v>0</v>
      </c>
      <c r="C31" s="10"/>
      <c r="E31" s="4"/>
      <c r="F31" s="6">
        <f>SUM(F15:F30)</f>
        <v>0</v>
      </c>
      <c r="G31" s="3"/>
    </row>
    <row r="32" spans="1:7" ht="17.25" thickTop="1" thickBot="1">
      <c r="A32" s="39" t="s">
        <v>43</v>
      </c>
      <c r="B32" s="40" t="str">
        <f>IF(B31=0,"",F31/B31)</f>
        <v/>
      </c>
      <c r="C32" s="4"/>
      <c r="E32" s="4"/>
      <c r="F32"/>
      <c r="G32" s="3"/>
    </row>
    <row r="33" spans="1:6" s="30" customFormat="1" ht="31.5" customHeight="1" thickTop="1" thickBot="1">
      <c r="A33" s="28" t="s">
        <v>44</v>
      </c>
      <c r="B33" s="28"/>
      <c r="C33" s="28"/>
      <c r="D33" s="28"/>
      <c r="E33" s="29"/>
    </row>
    <row r="34" spans="1:6" ht="16.5" thickBot="1">
      <c r="A34" s="50" t="s">
        <v>25</v>
      </c>
      <c r="B34" s="20" t="s">
        <v>26</v>
      </c>
      <c r="C34" s="2" t="s">
        <v>27</v>
      </c>
      <c r="D34" s="2" t="s">
        <v>28</v>
      </c>
      <c r="E34"/>
      <c r="F34"/>
    </row>
    <row r="35" spans="1:6" ht="15">
      <c r="A35" s="95" t="s">
        <v>45</v>
      </c>
      <c r="B35" s="21"/>
      <c r="C35" s="9"/>
      <c r="D35" s="7"/>
      <c r="E35">
        <f t="shared" ref="E35:E46" si="12">IF(OR(LEN(TRIM(D35))&lt;1,LEN(TRIM(D35))&gt;2),0,LOOKUP(TRIM(D35),$E$1:$F$12))</f>
        <v>0</v>
      </c>
      <c r="F35" s="6">
        <f t="shared" ref="F35:F46" si="13">C35*E35</f>
        <v>0</v>
      </c>
    </row>
    <row r="36" spans="1:6" ht="15">
      <c r="A36" s="95" t="s">
        <v>46</v>
      </c>
      <c r="B36" s="21"/>
      <c r="C36" s="9"/>
      <c r="D36" s="7"/>
      <c r="E36">
        <f t="shared" si="12"/>
        <v>0</v>
      </c>
      <c r="F36" s="6">
        <f t="shared" si="13"/>
        <v>0</v>
      </c>
    </row>
    <row r="37" spans="1:6" ht="15">
      <c r="A37" s="95" t="s">
        <v>47</v>
      </c>
      <c r="B37" s="21"/>
      <c r="C37" s="9"/>
      <c r="D37" s="7"/>
      <c r="E37">
        <f t="shared" si="12"/>
        <v>0</v>
      </c>
      <c r="F37" s="6">
        <f t="shared" si="13"/>
        <v>0</v>
      </c>
    </row>
    <row r="38" spans="1:6" ht="15">
      <c r="A38" s="95" t="s">
        <v>48</v>
      </c>
      <c r="B38" s="21"/>
      <c r="C38" s="9"/>
      <c r="D38" s="7"/>
      <c r="E38">
        <f t="shared" si="12"/>
        <v>0</v>
      </c>
      <c r="F38" s="6">
        <f t="shared" si="13"/>
        <v>0</v>
      </c>
    </row>
    <row r="39" spans="1:6" ht="15">
      <c r="A39" s="95" t="s">
        <v>49</v>
      </c>
      <c r="B39" s="21"/>
      <c r="C39" s="9"/>
      <c r="D39" s="7"/>
      <c r="E39">
        <f t="shared" si="12"/>
        <v>0</v>
      </c>
      <c r="F39" s="6">
        <f t="shared" si="13"/>
        <v>0</v>
      </c>
    </row>
    <row r="40" spans="1:6" thickBot="1">
      <c r="A40" s="98" t="s">
        <v>50</v>
      </c>
      <c r="B40" s="31"/>
      <c r="C40" s="15"/>
      <c r="D40" s="16"/>
      <c r="E40">
        <f t="shared" si="12"/>
        <v>0</v>
      </c>
      <c r="F40" s="6">
        <f t="shared" si="13"/>
        <v>0</v>
      </c>
    </row>
    <row r="41" spans="1:6" ht="15">
      <c r="A41" s="96" t="s">
        <v>51</v>
      </c>
      <c r="B41" s="51"/>
      <c r="C41" s="17"/>
      <c r="D41" s="18"/>
      <c r="E41">
        <f t="shared" si="12"/>
        <v>0</v>
      </c>
      <c r="F41" s="6">
        <f t="shared" ref="F41" si="14">C41*E41</f>
        <v>0</v>
      </c>
    </row>
    <row r="42" spans="1:6" thickBot="1">
      <c r="A42" s="94" t="s">
        <v>52</v>
      </c>
      <c r="B42" s="52"/>
      <c r="C42" s="14"/>
      <c r="D42" s="13"/>
      <c r="E42">
        <f t="shared" si="12"/>
        <v>0</v>
      </c>
      <c r="F42" s="6">
        <f t="shared" si="13"/>
        <v>0</v>
      </c>
    </row>
    <row r="43" spans="1:6" ht="15">
      <c r="A43" s="95" t="s">
        <v>53</v>
      </c>
      <c r="B43" s="21"/>
      <c r="C43" s="9"/>
      <c r="D43" s="12"/>
      <c r="E43">
        <f t="shared" si="12"/>
        <v>0</v>
      </c>
      <c r="F43" s="6">
        <f t="shared" si="13"/>
        <v>0</v>
      </c>
    </row>
    <row r="44" spans="1:6" thickBot="1">
      <c r="A44" s="95" t="s">
        <v>54</v>
      </c>
      <c r="B44" s="54"/>
      <c r="C44" s="55"/>
      <c r="D44" s="13"/>
      <c r="E44">
        <f t="shared" si="12"/>
        <v>0</v>
      </c>
      <c r="F44" s="6">
        <f t="shared" si="13"/>
        <v>0</v>
      </c>
    </row>
    <row r="45" spans="1:6" thickBot="1">
      <c r="A45" s="92" t="s">
        <v>55</v>
      </c>
      <c r="B45" s="31"/>
      <c r="C45" s="15"/>
      <c r="D45" s="53"/>
      <c r="E45">
        <f t="shared" si="12"/>
        <v>0</v>
      </c>
      <c r="F45" s="6">
        <f t="shared" si="13"/>
        <v>0</v>
      </c>
    </row>
    <row r="46" spans="1:6" thickBot="1">
      <c r="A46" s="92" t="s">
        <v>56</v>
      </c>
      <c r="B46" s="32"/>
      <c r="C46" s="33"/>
      <c r="D46" s="34"/>
      <c r="E46">
        <f t="shared" si="12"/>
        <v>0</v>
      </c>
      <c r="F46" s="6">
        <f t="shared" si="13"/>
        <v>0</v>
      </c>
    </row>
    <row r="47" spans="1:6" ht="17.25" thickTop="1" thickBot="1">
      <c r="A47" s="36" t="s">
        <v>57</v>
      </c>
      <c r="B47" s="37">
        <f>B31+SUM(C35:C46)</f>
        <v>0</v>
      </c>
      <c r="C47" s="38"/>
      <c r="D47" s="4"/>
      <c r="E47"/>
      <c r="F47" s="6">
        <f>F31+SUM(F35:F46)</f>
        <v>0</v>
      </c>
    </row>
    <row r="48" spans="1:6" ht="17.25" thickTop="1" thickBot="1">
      <c r="A48" s="39" t="s">
        <v>58</v>
      </c>
      <c r="B48" s="40" t="str">
        <f>IF(B47=0," ",F47/B47)</f>
        <v xml:space="preserve"> </v>
      </c>
      <c r="D48" s="4"/>
      <c r="E48"/>
      <c r="F48"/>
    </row>
    <row r="49" spans="1:4" ht="16.5" thickTop="1"/>
    <row r="50" spans="1:4" ht="27" thickBot="1">
      <c r="A50" s="49" t="s">
        <v>59</v>
      </c>
      <c r="B50" s="35"/>
      <c r="C50" s="35"/>
      <c r="D50" s="35"/>
    </row>
    <row r="51" spans="1:4">
      <c r="A51" s="56" t="s">
        <v>60</v>
      </c>
      <c r="B51" s="57"/>
      <c r="C51" s="57"/>
      <c r="D51" s="58"/>
    </row>
    <row r="52" spans="1:4">
      <c r="A52" s="59" t="s">
        <v>61</v>
      </c>
      <c r="B52" s="60"/>
      <c r="C52" s="60"/>
      <c r="D52" s="61"/>
    </row>
    <row r="53" spans="1:4">
      <c r="A53" s="59" t="s">
        <v>62</v>
      </c>
      <c r="B53" s="60"/>
      <c r="C53" s="60"/>
      <c r="D53" s="61"/>
    </row>
    <row r="54" spans="1:4">
      <c r="A54" s="59" t="s">
        <v>63</v>
      </c>
      <c r="B54" s="60"/>
      <c r="C54" s="60"/>
      <c r="D54" s="61"/>
    </row>
    <row r="55" spans="1:4">
      <c r="A55" s="59"/>
      <c r="B55" s="60"/>
      <c r="C55" s="60"/>
      <c r="D55" s="61"/>
    </row>
    <row r="56" spans="1:4">
      <c r="A56" s="62" t="s">
        <v>64</v>
      </c>
      <c r="B56" s="63"/>
      <c r="C56" s="60"/>
      <c r="D56" s="61"/>
    </row>
    <row r="57" spans="1:4">
      <c r="A57" s="64" t="s">
        <v>65</v>
      </c>
      <c r="B57" s="65" t="s">
        <v>66</v>
      </c>
      <c r="C57" s="60"/>
      <c r="D57" s="61"/>
    </row>
    <row r="58" spans="1:4">
      <c r="A58" s="66" t="s">
        <v>67</v>
      </c>
      <c r="B58" s="67">
        <v>4</v>
      </c>
      <c r="C58" s="60"/>
      <c r="D58" s="61"/>
    </row>
    <row r="59" spans="1:4">
      <c r="A59" s="66" t="s">
        <v>68</v>
      </c>
      <c r="B59" s="67">
        <v>3</v>
      </c>
      <c r="C59" s="60"/>
      <c r="D59" s="61"/>
    </row>
    <row r="60" spans="1:4">
      <c r="A60" s="66" t="s">
        <v>69</v>
      </c>
      <c r="B60" s="67">
        <v>2</v>
      </c>
      <c r="C60" s="60"/>
      <c r="D60" s="61"/>
    </row>
    <row r="61" spans="1:4">
      <c r="A61" s="66" t="s">
        <v>70</v>
      </c>
      <c r="B61" s="67">
        <v>1</v>
      </c>
      <c r="C61" s="60"/>
      <c r="D61" s="61"/>
    </row>
    <row r="62" spans="1:4">
      <c r="A62" s="66" t="s">
        <v>71</v>
      </c>
      <c r="B62" s="67">
        <v>0</v>
      </c>
      <c r="C62" s="60"/>
      <c r="D62" s="61"/>
    </row>
    <row r="63" spans="1:4">
      <c r="A63" s="68"/>
      <c r="B63" s="63"/>
      <c r="C63" s="60"/>
      <c r="D63" s="61"/>
    </row>
    <row r="64" spans="1:4">
      <c r="A64" s="69" t="s">
        <v>72</v>
      </c>
      <c r="B64" s="63"/>
      <c r="C64" s="60"/>
      <c r="D64" s="61"/>
    </row>
    <row r="65" spans="1:4">
      <c r="A65" s="70" t="s">
        <v>95</v>
      </c>
      <c r="B65" s="71"/>
      <c r="C65" s="60"/>
      <c r="D65" s="61"/>
    </row>
    <row r="66" spans="1:4">
      <c r="A66" s="64" t="s">
        <v>73</v>
      </c>
      <c r="B66" s="65" t="s">
        <v>66</v>
      </c>
      <c r="C66" s="60"/>
      <c r="D66" s="61"/>
    </row>
    <row r="67" spans="1:4">
      <c r="A67" s="66" t="s">
        <v>96</v>
      </c>
      <c r="B67" s="67">
        <v>3</v>
      </c>
      <c r="C67" s="60"/>
      <c r="D67" s="61"/>
    </row>
    <row r="68" spans="1:4">
      <c r="A68" s="66" t="s">
        <v>97</v>
      </c>
      <c r="B68" s="67">
        <v>2</v>
      </c>
      <c r="C68" s="60"/>
      <c r="D68" s="61"/>
    </row>
    <row r="69" spans="1:4">
      <c r="A69" s="66" t="s">
        <v>87</v>
      </c>
      <c r="B69" s="67">
        <v>1</v>
      </c>
      <c r="C69" s="60"/>
      <c r="D69" s="61"/>
    </row>
    <row r="70" spans="1:4">
      <c r="A70" s="66" t="s">
        <v>88</v>
      </c>
      <c r="B70" s="67">
        <v>0</v>
      </c>
      <c r="C70" s="60"/>
      <c r="D70" s="61"/>
    </row>
    <row r="71" spans="1:4">
      <c r="A71" s="68"/>
      <c r="B71" s="63"/>
      <c r="C71" s="60"/>
      <c r="D71" s="61"/>
    </row>
    <row r="72" spans="1:4">
      <c r="A72" s="62" t="s">
        <v>74</v>
      </c>
      <c r="B72" s="63"/>
      <c r="C72" s="60"/>
      <c r="D72" s="61"/>
    </row>
    <row r="73" spans="1:4">
      <c r="A73" s="64" t="s">
        <v>75</v>
      </c>
      <c r="B73" s="65" t="s">
        <v>66</v>
      </c>
      <c r="C73" s="60"/>
      <c r="D73" s="61"/>
    </row>
    <row r="74" spans="1:4">
      <c r="A74" s="66" t="s">
        <v>76</v>
      </c>
      <c r="B74" s="67">
        <v>3</v>
      </c>
      <c r="C74" s="60"/>
      <c r="D74" s="61"/>
    </row>
    <row r="75" spans="1:4">
      <c r="A75" s="66" t="s">
        <v>77</v>
      </c>
      <c r="B75" s="67">
        <v>2</v>
      </c>
      <c r="C75" s="60"/>
      <c r="D75" s="61"/>
    </row>
    <row r="76" spans="1:4">
      <c r="A76" s="66" t="s">
        <v>78</v>
      </c>
      <c r="B76" s="67">
        <v>1</v>
      </c>
      <c r="C76" s="60"/>
      <c r="D76" s="61"/>
    </row>
    <row r="77" spans="1:4" ht="16.5" thickBot="1">
      <c r="A77" s="72" t="s">
        <v>79</v>
      </c>
      <c r="B77" s="73">
        <v>0</v>
      </c>
      <c r="C77" s="74"/>
      <c r="D77" s="75"/>
    </row>
    <row r="78" spans="1:4">
      <c r="A78" s="76"/>
      <c r="B78" s="60"/>
      <c r="C78" s="60"/>
      <c r="D78" s="77"/>
    </row>
    <row r="79" spans="1:4" ht="19.5" thickBot="1">
      <c r="A79" s="28" t="s">
        <v>80</v>
      </c>
      <c r="B79" s="60"/>
      <c r="C79" s="60"/>
      <c r="D79" s="77"/>
    </row>
    <row r="80" spans="1:4" ht="16.5" thickBot="1">
      <c r="A80" s="78" t="s">
        <v>81</v>
      </c>
      <c r="B80" s="79" t="s">
        <v>82</v>
      </c>
      <c r="C80" s="79" t="s">
        <v>66</v>
      </c>
      <c r="D80" s="77"/>
    </row>
    <row r="81" spans="1:4">
      <c r="A81" s="80" t="s">
        <v>83</v>
      </c>
      <c r="B81" s="81"/>
      <c r="C81" s="82"/>
      <c r="D81" s="77"/>
    </row>
    <row r="82" spans="1:4">
      <c r="A82" s="83" t="s">
        <v>84</v>
      </c>
      <c r="B82" s="84"/>
      <c r="C82" s="84"/>
      <c r="D82" s="77"/>
    </row>
    <row r="83" spans="1:4" ht="16.5" thickBot="1">
      <c r="A83" s="85" t="s">
        <v>85</v>
      </c>
      <c r="B83" s="86"/>
      <c r="C83" s="86"/>
      <c r="D83" s="77"/>
    </row>
    <row r="84" spans="1:4" ht="17.25" thickTop="1" thickBot="1">
      <c r="A84" s="76"/>
      <c r="B84" s="87" t="s">
        <v>86</v>
      </c>
      <c r="C84" s="88">
        <f>SUM(C81:C83)</f>
        <v>0</v>
      </c>
      <c r="D84" s="77"/>
    </row>
    <row r="85" spans="1:4" ht="16.5" thickTop="1"/>
  </sheetData>
  <sortState xmlns:xlrd2="http://schemas.microsoft.com/office/spreadsheetml/2017/richdata2" ref="A15:B26">
    <sortCondition ref="A15"/>
  </sortState>
  <hyperlinks>
    <hyperlink ref="A64" r:id="rId1" xr:uid="{3138C6A0-488F-45D8-ACC0-0A3FBA5A9D6C}"/>
    <hyperlink ref="A51" r:id="rId2" xr:uid="{E154DB1B-39F6-4C81-B4C1-4710CF6272AC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4AD573-6901-459B-AC93-03286A90D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798B8-842B-49E8-9AAE-B2BB6F863344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7A70B072-2CA7-4C13-AF26-13DAA4AA2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